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My Drive\Teaching\Inorganic-C415\2025-C415\Course Documents\"/>
    </mc:Choice>
  </mc:AlternateContent>
  <xr:revisionPtr revIDLastSave="0" documentId="13_ncr:1_{1FF54F92-86DD-4B1E-B088-C3B623BFF5E7}" xr6:coauthVersionLast="47" xr6:coauthVersionMax="47" xr10:uidLastSave="{00000000-0000-0000-0000-000000000000}"/>
  <bookViews>
    <workbookView xWindow="-19995" yWindow="1215" windowWidth="19110" windowHeight="13305" xr2:uid="{00000000-000D-0000-FFFF-FFFF00000000}"/>
  </bookViews>
  <sheets>
    <sheet name="Sheet1" sheetId="1" r:id="rId1"/>
  </sheets>
  <definedNames>
    <definedName name="_xlnm.Print_Area" localSheetId="0">Sheet1!$B$1:$J$48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J39" i="1"/>
  <c r="J37" i="1"/>
  <c r="J35" i="1"/>
  <c r="J33" i="1"/>
  <c r="J25" i="1"/>
  <c r="J23" i="1"/>
  <c r="J21" i="1"/>
  <c r="J19" i="1"/>
  <c r="J12" i="1"/>
  <c r="J7" i="1"/>
  <c r="J4" i="1"/>
  <c r="J3" i="1"/>
  <c r="B6" i="1"/>
  <c r="B9" i="1" s="1"/>
  <c r="B12" i="1" s="1"/>
  <c r="B15" i="1" s="1"/>
  <c r="B18" i="1" s="1"/>
  <c r="B21" i="1" s="1"/>
  <c r="B24" i="1" s="1"/>
  <c r="B27" i="1" s="1"/>
  <c r="B33" i="1" s="1"/>
  <c r="B36" i="1" s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B39" i="1" l="1"/>
  <c r="B42" i="1" s="1"/>
  <c r="B45" i="1" s="1"/>
</calcChain>
</file>

<file path=xl/sharedStrings.xml><?xml version="1.0" encoding="utf-8"?>
<sst xmlns="http://schemas.openxmlformats.org/spreadsheetml/2006/main" count="140" uniqueCount="93">
  <si>
    <t>M</t>
  </si>
  <si>
    <t>W</t>
  </si>
  <si>
    <t>F</t>
  </si>
  <si>
    <t>Week of Prayer</t>
  </si>
  <si>
    <t>No School - President's Day</t>
  </si>
  <si>
    <t>No School - MLK, Jr Day</t>
  </si>
  <si>
    <t>No School-Dead Friday</t>
  </si>
  <si>
    <t>No School-Spring Break</t>
  </si>
  <si>
    <t>Spring Break</t>
  </si>
  <si>
    <t>Ch3-Simple Bonding Theory</t>
  </si>
  <si>
    <t>Ch2-Atomic Theory</t>
  </si>
  <si>
    <t>Ch4- Symmetry &amp; Group Theory</t>
  </si>
  <si>
    <t>Periodic Properties</t>
  </si>
  <si>
    <t>Needed(?)</t>
  </si>
  <si>
    <t>Adv. VSEPR</t>
  </si>
  <si>
    <t>Ligand Close Packing, H Bonding</t>
  </si>
  <si>
    <t>Symm Ops</t>
  </si>
  <si>
    <t>Point Groups</t>
  </si>
  <si>
    <t>4.0-4.2.0</t>
  </si>
  <si>
    <t>4.2.1-4.2.2</t>
  </si>
  <si>
    <t>Ch5-Molec Orbs</t>
  </si>
  <si>
    <t>Ch7-Crystaline Solid</t>
  </si>
  <si>
    <t>Ch8-Main Group Elements</t>
  </si>
  <si>
    <t>Ch9-Coord Chem (1)</t>
  </si>
  <si>
    <t>Ch10-Coord Chem (2)</t>
  </si>
  <si>
    <t>Ch-11 Coord Chem (3)</t>
  </si>
  <si>
    <t>Ch-12 Coord Chem (4)</t>
  </si>
  <si>
    <t>Ch-13 Organometallic</t>
  </si>
  <si>
    <t>Ch-15 Metal-Metal Bonds</t>
  </si>
  <si>
    <t>Ch-16 Bioinorganic</t>
  </si>
  <si>
    <t>Lewis; Hard-Soft Acid-Base</t>
  </si>
  <si>
    <t>Brønsted-Lowry; Lewis &amp; MO</t>
  </si>
  <si>
    <t>Structures &amp; Thermodynamics</t>
  </si>
  <si>
    <t>Band Structure, Superconductivity</t>
  </si>
  <si>
    <t>Groups 15-18</t>
  </si>
  <si>
    <t>H, Groups 1,2,13,14</t>
  </si>
  <si>
    <t>Nomenclature, Isomers</t>
  </si>
  <si>
    <t>Isomers, Structures</t>
  </si>
  <si>
    <t>Structures, Coord Number</t>
  </si>
  <si>
    <t>LFT, AOM</t>
  </si>
  <si>
    <t>Jahn-Teller, 4- and 6-coord</t>
  </si>
  <si>
    <t>Spin Orbit</t>
  </si>
  <si>
    <t>Electr Spectra; Tanabe-Sugano</t>
  </si>
  <si>
    <t>Inert &amp; Labile, DIA</t>
  </si>
  <si>
    <t>More Reactions</t>
  </si>
  <si>
    <t>Introduction</t>
  </si>
  <si>
    <t>18 Electrons; Pi bonding</t>
  </si>
  <si>
    <t>Pi-bonding; Characterization</t>
  </si>
  <si>
    <t>Gain/Loss of Ligands</t>
  </si>
  <si>
    <t>Modication of Ligands</t>
  </si>
  <si>
    <t>Exam 1:  In class &amp; take-home</t>
  </si>
  <si>
    <t>Exam 2:  In class (take home after break)</t>
  </si>
  <si>
    <t>Exam 3:  Take home only.</t>
  </si>
  <si>
    <t>Tu</t>
  </si>
  <si>
    <t>Bioinorg-1</t>
  </si>
  <si>
    <t>Bioinorg-2</t>
  </si>
  <si>
    <r>
      <rPr>
        <b/>
        <sz val="11"/>
        <color rgb="FF0000FF"/>
        <rFont val="Calibri"/>
        <family val="2"/>
        <scheme val="minor"/>
      </rPr>
      <t>Final Exam</t>
    </r>
    <r>
      <rPr>
        <sz val="11"/>
        <color rgb="FF0000FF"/>
        <rFont val="Calibri"/>
        <family val="2"/>
        <scheme val="minor"/>
      </rPr>
      <t xml:space="preserve"> </t>
    </r>
    <r>
      <rPr>
        <b/>
        <sz val="11"/>
        <color rgb="FF0000FF"/>
        <rFont val="Calibri"/>
        <family val="2"/>
        <scheme val="minor"/>
      </rPr>
      <t>Tues 10:30-12:30</t>
    </r>
    <r>
      <rPr>
        <sz val="11"/>
        <color rgb="FF0000FF"/>
        <rFont val="Calibri"/>
        <family val="2"/>
        <scheme val="minor"/>
      </rPr>
      <t xml:space="preserve"> ACS Comprehensive Inorganic Chemistry Exam (uses MWF 11:30 block)</t>
    </r>
  </si>
  <si>
    <t>CHEM415:  Adv. Inorg. Chem</t>
  </si>
  <si>
    <t>Spring 2025</t>
  </si>
  <si>
    <t>AOs to MOs</t>
  </si>
  <si>
    <t>MO Theory 3</t>
  </si>
  <si>
    <t>MO Theory 4</t>
  </si>
  <si>
    <t>MO Theory 2 (SALCs)</t>
  </si>
  <si>
    <t>MO Theory 1 (Diatomics)</t>
  </si>
  <si>
    <t>App of Symm:  Chirality, Molec Vibs</t>
  </si>
  <si>
    <t>App of Symm:  Molec Vibs</t>
  </si>
  <si>
    <t>Ch6-Acid-Base/Donor-Acceptor</t>
  </si>
  <si>
    <t>Quantum Intro (Shield, Wavefunct)</t>
  </si>
  <si>
    <t>Reading</t>
  </si>
  <si>
    <t>Section</t>
  </si>
  <si>
    <t>Problems</t>
  </si>
  <si>
    <t>Probs due</t>
  </si>
  <si>
    <t>Matricies &amp; Char Tables</t>
  </si>
  <si>
    <t>Ch-14 Organometallic Reactions</t>
  </si>
  <si>
    <t>none</t>
  </si>
  <si>
    <t xml:space="preserve">Class meets four hrs per week.  </t>
  </si>
  <si>
    <t>Ch2 prob</t>
  </si>
  <si>
    <t>Ch3 prob</t>
  </si>
  <si>
    <t>Ch4 Prob</t>
  </si>
  <si>
    <t>Ch5 Prob</t>
  </si>
  <si>
    <t>Ch6 prob</t>
  </si>
  <si>
    <t>Ch7 prob</t>
  </si>
  <si>
    <t>Ch8 prob</t>
  </si>
  <si>
    <t>Ch9 prob</t>
  </si>
  <si>
    <t>Ch10 prob</t>
  </si>
  <si>
    <t>Ch11 prob</t>
  </si>
  <si>
    <t>Ch12 prob</t>
  </si>
  <si>
    <t>Ch13 prob</t>
  </si>
  <si>
    <t>Ch14 prob</t>
  </si>
  <si>
    <t>Take home due</t>
  </si>
  <si>
    <t>V1.0</t>
  </si>
  <si>
    <t>CLO</t>
  </si>
  <si>
    <t>Exam #3 (TBD)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</si>
</sst>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/>
    <xf numFmtId="0" fontId="0" fillId="0" borderId="1" xfId="0" applyBorder="1"/>
    <xf numFmtId="15" fontId="0" fillId="0" borderId="1" xfId="0" applyNumberFormat="1" applyBorder="1"/>
    <xf numFmtId="0" fontId="0" fillId="2" borderId="0" xfId="0" applyFill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3" borderId="1" xfId="0" applyFill="1" applyBorder="1"/>
    <xf numFmtId="0" fontId="0" fillId="3" borderId="0" xfId="0" applyFill="1"/>
    <xf numFmtId="0" fontId="2" fillId="3" borderId="0" xfId="0" applyFont="1" applyFill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419100</xdr:colOff>
      <xdr:row>2</xdr:row>
      <xdr:rowOff>180975</xdr:rowOff>
    </xdr:from>
    <xdr:to>
      <xdr:col>31</xdr:col>
      <xdr:colOff>324688</xdr:colOff>
      <xdr:row>32</xdr:row>
      <xdr:rowOff>134141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4D37A6-F9A7-4352-D5DF-9AD414B3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0" y="561975"/>
          <a:ext cx="6001588" cy="5668166"/>
        </a:xfrm>
        <a:prstGeom prst="rect">
          <a:avLst/>
        </a:prstGeom>
      </xdr:spPr>
    </xdr:pic>
    <xdr:clientData/>
  </xdr:twoCellAnchor>
  <xdr:twoCellAnchor editAs="oneCell">
    <xdr:from>
      <xdr:col>14</xdr:col>
      <xdr:colOff>438150</xdr:colOff>
      <xdr:row>0</xdr:row>
      <xdr:rowOff>19050</xdr:rowOff>
    </xdr:from>
    <xdr:to>
      <xdr:col>24</xdr:col>
      <xdr:colOff>142875</xdr:colOff>
      <xdr:row>23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48ADD9-7BBE-3395-AFFB-B10CD9D5E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48850" y="19050"/>
          <a:ext cx="5800725" cy="4410075"/>
        </a:xfrm>
        <a:prstGeom prst="rect">
          <a:avLst/>
        </a:prstGeom>
      </xdr:spPr>
    </xdr:pic>
    <xdr:clientData/>
  </xdr:twoCellAnchor>
  <xdr:twoCellAnchor editAs="oneCell">
    <xdr:from>
      <xdr:col>14</xdr:col>
      <xdr:colOff>342900</xdr:colOff>
      <xdr:row>22</xdr:row>
      <xdr:rowOff>133350</xdr:rowOff>
    </xdr:from>
    <xdr:to>
      <xdr:col>24</xdr:col>
      <xdr:colOff>72604</xdr:colOff>
      <xdr:row>43</xdr:row>
      <xdr:rowOff>181714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EBC62A-D848-7ABD-9CD5-B93B0C3C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4324350"/>
          <a:ext cx="5825704" cy="4048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8"/>
  <sheetViews>
    <sheetView tabSelected="1" workbookViewId="0">
      <selection activeCell="L15" sqref="L15"/>
    </sheetView>
  </sheetViews>
  <sheetFormatPr defaultRowHeight="15" x14ac:dyDescent="0.25"/>
  <cols>
    <col min="2" max="3" width="9.7109375" bestFit="1" customWidth="1"/>
    <col min="4" max="4" width="2.85546875" bestFit="1" customWidth="1"/>
    <col min="5" max="5" width="30.42578125" customWidth="1"/>
    <col min="6" max="6" width="32.5703125" customWidth="1"/>
    <col min="7" max="7" width="7.7109375" hidden="1" customWidth="1"/>
    <col min="10" max="10" width="9.7109375" bestFit="1" customWidth="1"/>
  </cols>
  <sheetData>
    <row r="1" spans="2:15" x14ac:dyDescent="0.25">
      <c r="B1" t="s">
        <v>57</v>
      </c>
      <c r="F1" t="s">
        <v>58</v>
      </c>
    </row>
    <row r="2" spans="2:15" x14ac:dyDescent="0.25">
      <c r="B2" s="2"/>
      <c r="C2" s="2" t="s">
        <v>75</v>
      </c>
      <c r="D2" s="2"/>
      <c r="E2" s="2"/>
      <c r="F2" s="2" t="s">
        <v>90</v>
      </c>
      <c r="G2" s="2" t="s">
        <v>68</v>
      </c>
      <c r="H2" s="2" t="s">
        <v>69</v>
      </c>
      <c r="I2" s="2" t="s">
        <v>70</v>
      </c>
      <c r="J2" s="2" t="s">
        <v>71</v>
      </c>
      <c r="K2" s="2" t="s">
        <v>91</v>
      </c>
      <c r="L2" s="2"/>
      <c r="M2" s="2"/>
    </row>
    <row r="3" spans="2:15" x14ac:dyDescent="0.25">
      <c r="B3" s="12">
        <v>1</v>
      </c>
      <c r="C3" s="1">
        <v>45670</v>
      </c>
      <c r="D3" s="1" t="s">
        <v>0</v>
      </c>
      <c r="E3" t="s">
        <v>10</v>
      </c>
      <c r="F3" t="s">
        <v>67</v>
      </c>
      <c r="I3" t="s">
        <v>76</v>
      </c>
      <c r="J3" s="1">
        <f>C8</f>
        <v>45681</v>
      </c>
    </row>
    <row r="4" spans="2:15" x14ac:dyDescent="0.25">
      <c r="B4" s="13"/>
      <c r="C4" s="1">
        <f>C3+2</f>
        <v>45672</v>
      </c>
      <c r="D4" t="s">
        <v>1</v>
      </c>
      <c r="E4" t="s">
        <v>9</v>
      </c>
      <c r="F4" t="s">
        <v>14</v>
      </c>
      <c r="I4" t="s">
        <v>77</v>
      </c>
      <c r="J4" s="1">
        <f>C11</f>
        <v>45688</v>
      </c>
      <c r="N4" t="s">
        <v>13</v>
      </c>
      <c r="O4" s="6" t="s">
        <v>12</v>
      </c>
    </row>
    <row r="5" spans="2:15" x14ac:dyDescent="0.25">
      <c r="B5" s="14"/>
      <c r="C5" s="3">
        <f>C4+2</f>
        <v>45674</v>
      </c>
      <c r="D5" s="2" t="s">
        <v>2</v>
      </c>
      <c r="E5" s="2"/>
      <c r="F5" s="2" t="s">
        <v>15</v>
      </c>
      <c r="G5" s="2"/>
      <c r="H5" s="2"/>
      <c r="I5" s="2"/>
      <c r="J5" s="2"/>
      <c r="K5" s="2"/>
      <c r="L5" s="2"/>
      <c r="M5" s="2"/>
    </row>
    <row r="6" spans="2:15" x14ac:dyDescent="0.25">
      <c r="B6" s="12">
        <f>B3+1</f>
        <v>2</v>
      </c>
      <c r="C6" s="1">
        <f>C5+3</f>
        <v>45677</v>
      </c>
      <c r="D6" s="1" t="s">
        <v>0</v>
      </c>
      <c r="E6" s="4" t="s">
        <v>5</v>
      </c>
      <c r="F6" s="4"/>
      <c r="G6" s="4"/>
      <c r="H6" s="4"/>
      <c r="I6" s="4"/>
      <c r="J6" s="4"/>
      <c r="K6" s="4"/>
      <c r="L6" s="4"/>
      <c r="M6" s="4"/>
    </row>
    <row r="7" spans="2:15" x14ac:dyDescent="0.25">
      <c r="B7" s="13"/>
      <c r="C7" s="1">
        <f>C6+2</f>
        <v>45679</v>
      </c>
      <c r="D7" t="s">
        <v>1</v>
      </c>
      <c r="E7" t="s">
        <v>11</v>
      </c>
      <c r="F7" t="s">
        <v>16</v>
      </c>
      <c r="H7" t="s">
        <v>18</v>
      </c>
      <c r="I7" t="s">
        <v>78</v>
      </c>
      <c r="J7" s="1">
        <f>C14</f>
        <v>45695</v>
      </c>
    </row>
    <row r="8" spans="2:15" x14ac:dyDescent="0.25">
      <c r="B8" s="14"/>
      <c r="C8" s="3">
        <f>C7+2</f>
        <v>45681</v>
      </c>
      <c r="D8" s="2" t="s">
        <v>2</v>
      </c>
      <c r="E8" s="2"/>
      <c r="F8" s="2" t="s">
        <v>17</v>
      </c>
      <c r="G8" s="2"/>
      <c r="H8" s="2" t="s">
        <v>19</v>
      </c>
      <c r="I8" s="2"/>
      <c r="J8" s="2"/>
      <c r="K8" s="2"/>
      <c r="L8" s="2"/>
      <c r="M8" s="2"/>
    </row>
    <row r="9" spans="2:15" x14ac:dyDescent="0.25">
      <c r="B9" s="12">
        <f>B6+1</f>
        <v>3</v>
      </c>
      <c r="C9" s="1">
        <f>C8+3</f>
        <v>45684</v>
      </c>
      <c r="D9" s="1" t="s">
        <v>0</v>
      </c>
      <c r="F9" t="s">
        <v>72</v>
      </c>
      <c r="N9" t="s">
        <v>3</v>
      </c>
    </row>
    <row r="10" spans="2:15" x14ac:dyDescent="0.25">
      <c r="B10" s="13"/>
      <c r="C10" s="1">
        <f>C9+2</f>
        <v>45686</v>
      </c>
      <c r="D10" t="s">
        <v>1</v>
      </c>
      <c r="F10" t="s">
        <v>64</v>
      </c>
      <c r="N10" t="s">
        <v>3</v>
      </c>
    </row>
    <row r="11" spans="2:15" x14ac:dyDescent="0.25">
      <c r="B11" s="14"/>
      <c r="C11" s="3">
        <f>C10+2</f>
        <v>45688</v>
      </c>
      <c r="D11" s="2" t="s">
        <v>2</v>
      </c>
      <c r="E11" s="2"/>
      <c r="F11" s="2" t="s">
        <v>65</v>
      </c>
      <c r="G11" s="2"/>
      <c r="H11" s="2"/>
      <c r="I11" s="2"/>
      <c r="J11" s="2"/>
      <c r="K11" s="2"/>
      <c r="L11" s="2"/>
      <c r="M11" s="2"/>
      <c r="N11" t="s">
        <v>3</v>
      </c>
    </row>
    <row r="12" spans="2:15" x14ac:dyDescent="0.25">
      <c r="B12" s="12">
        <f>B9+1</f>
        <v>4</v>
      </c>
      <c r="C12" s="1">
        <f>C11+3</f>
        <v>45691</v>
      </c>
      <c r="D12" s="1" t="s">
        <v>0</v>
      </c>
      <c r="E12" t="s">
        <v>20</v>
      </c>
      <c r="F12" t="s">
        <v>59</v>
      </c>
      <c r="I12" t="s">
        <v>79</v>
      </c>
      <c r="J12" s="1">
        <f>C17</f>
        <v>45702</v>
      </c>
    </row>
    <row r="13" spans="2:15" x14ac:dyDescent="0.25">
      <c r="B13" s="13"/>
      <c r="C13" s="1">
        <f>C12+2</f>
        <v>45693</v>
      </c>
      <c r="D13" t="s">
        <v>1</v>
      </c>
      <c r="F13" t="s">
        <v>63</v>
      </c>
    </row>
    <row r="14" spans="2:15" x14ac:dyDescent="0.25">
      <c r="B14" s="14"/>
      <c r="C14" s="3">
        <f>C13+2</f>
        <v>45695</v>
      </c>
      <c r="D14" s="2" t="s">
        <v>2</v>
      </c>
      <c r="E14" s="2"/>
      <c r="F14" s="2" t="s">
        <v>62</v>
      </c>
      <c r="G14" s="2"/>
      <c r="H14" s="2"/>
      <c r="I14" s="2"/>
      <c r="J14" s="2"/>
      <c r="K14" s="2"/>
      <c r="L14" s="2"/>
      <c r="M14" s="2"/>
    </row>
    <row r="15" spans="2:15" x14ac:dyDescent="0.25">
      <c r="B15" s="12">
        <f>B12+1</f>
        <v>5</v>
      </c>
      <c r="C15" s="1">
        <f>C14+3</f>
        <v>45698</v>
      </c>
      <c r="D15" s="1" t="s">
        <v>0</v>
      </c>
      <c r="F15" t="s">
        <v>60</v>
      </c>
    </row>
    <row r="16" spans="2:15" x14ac:dyDescent="0.25">
      <c r="B16" s="13"/>
      <c r="C16" s="1">
        <f>C15+2</f>
        <v>45700</v>
      </c>
      <c r="D16" t="s">
        <v>1</v>
      </c>
      <c r="F16" t="s">
        <v>61</v>
      </c>
    </row>
    <row r="17" spans="2:13" x14ac:dyDescent="0.25">
      <c r="B17" s="14"/>
      <c r="C17" s="3">
        <f>C16+2</f>
        <v>45702</v>
      </c>
      <c r="D17" s="2" t="s">
        <v>2</v>
      </c>
      <c r="E17" s="9" t="s">
        <v>50</v>
      </c>
      <c r="F17" s="2"/>
      <c r="G17" s="2"/>
      <c r="H17" s="2"/>
      <c r="I17" s="2"/>
      <c r="J17" s="2"/>
      <c r="K17" s="2"/>
      <c r="L17" s="2"/>
      <c r="M17" s="2"/>
    </row>
    <row r="18" spans="2:13" x14ac:dyDescent="0.25">
      <c r="B18" s="12">
        <f>B15+1</f>
        <v>6</v>
      </c>
      <c r="C18" s="1">
        <f>C17+3</f>
        <v>45705</v>
      </c>
      <c r="D18" s="1" t="s">
        <v>0</v>
      </c>
      <c r="E18" s="4" t="s">
        <v>4</v>
      </c>
      <c r="F18" s="4"/>
      <c r="G18" s="4"/>
      <c r="H18" s="4"/>
      <c r="I18" s="4"/>
      <c r="J18" s="4"/>
      <c r="K18" s="4"/>
      <c r="L18" s="4"/>
      <c r="M18" s="4"/>
    </row>
    <row r="19" spans="2:13" x14ac:dyDescent="0.25">
      <c r="B19" s="13"/>
      <c r="C19" s="1">
        <f>C18+2</f>
        <v>45707</v>
      </c>
      <c r="D19" t="s">
        <v>1</v>
      </c>
      <c r="E19" t="s">
        <v>66</v>
      </c>
      <c r="F19" t="s">
        <v>31</v>
      </c>
      <c r="I19" t="s">
        <v>80</v>
      </c>
      <c r="J19" s="1">
        <f>C23</f>
        <v>45716</v>
      </c>
    </row>
    <row r="20" spans="2:13" x14ac:dyDescent="0.25">
      <c r="B20" s="14"/>
      <c r="C20" s="3">
        <f>C19+2</f>
        <v>45709</v>
      </c>
      <c r="D20" s="2" t="s">
        <v>2</v>
      </c>
      <c r="E20" s="2"/>
      <c r="F20" s="2" t="s">
        <v>30</v>
      </c>
      <c r="G20" s="2"/>
      <c r="H20" s="2"/>
      <c r="I20" s="2" t="s">
        <v>89</v>
      </c>
      <c r="J20" s="2"/>
      <c r="K20" s="2"/>
      <c r="L20" s="2"/>
      <c r="M20" s="2"/>
    </row>
    <row r="21" spans="2:13" x14ac:dyDescent="0.25">
      <c r="B21" s="12">
        <f>B18+1</f>
        <v>7</v>
      </c>
      <c r="C21" s="1">
        <f>C20+3</f>
        <v>45712</v>
      </c>
      <c r="D21" s="1" t="s">
        <v>0</v>
      </c>
      <c r="E21" t="s">
        <v>21</v>
      </c>
      <c r="F21" t="s">
        <v>32</v>
      </c>
      <c r="I21" t="s">
        <v>81</v>
      </c>
      <c r="J21" s="1">
        <f>C23</f>
        <v>45716</v>
      </c>
    </row>
    <row r="22" spans="2:13" x14ac:dyDescent="0.25">
      <c r="B22" s="13"/>
      <c r="C22" s="1">
        <f>C21+2</f>
        <v>45714</v>
      </c>
      <c r="D22" t="s">
        <v>1</v>
      </c>
      <c r="F22" t="s">
        <v>33</v>
      </c>
    </row>
    <row r="23" spans="2:13" x14ac:dyDescent="0.25">
      <c r="B23" s="14"/>
      <c r="C23" s="3">
        <f>C22+2</f>
        <v>45716</v>
      </c>
      <c r="D23" s="2" t="s">
        <v>2</v>
      </c>
      <c r="E23" s="2" t="s">
        <v>22</v>
      </c>
      <c r="F23" s="2" t="s">
        <v>35</v>
      </c>
      <c r="G23" s="2"/>
      <c r="H23" s="2"/>
      <c r="I23" s="2" t="s">
        <v>82</v>
      </c>
      <c r="J23" s="3">
        <f>C26</f>
        <v>45723</v>
      </c>
      <c r="K23" s="2"/>
      <c r="L23" s="2"/>
      <c r="M23" s="2"/>
    </row>
    <row r="24" spans="2:13" x14ac:dyDescent="0.25">
      <c r="B24" s="12">
        <f>B21+1</f>
        <v>8</v>
      </c>
      <c r="C24" s="1">
        <f>C23+3</f>
        <v>45719</v>
      </c>
      <c r="D24" s="1" t="s">
        <v>0</v>
      </c>
      <c r="F24" t="s">
        <v>34</v>
      </c>
    </row>
    <row r="25" spans="2:13" x14ac:dyDescent="0.25">
      <c r="B25" s="13"/>
      <c r="C25" s="1">
        <f>C24+2</f>
        <v>45721</v>
      </c>
      <c r="D25" t="s">
        <v>1</v>
      </c>
      <c r="E25" t="s">
        <v>23</v>
      </c>
      <c r="F25" t="s">
        <v>36</v>
      </c>
      <c r="I25" t="s">
        <v>83</v>
      </c>
      <c r="J25" s="1">
        <f>C29</f>
        <v>45730</v>
      </c>
    </row>
    <row r="26" spans="2:13" x14ac:dyDescent="0.25">
      <c r="B26" s="14"/>
      <c r="C26" s="3">
        <f>C25+2</f>
        <v>45723</v>
      </c>
      <c r="D26" s="2" t="s">
        <v>2</v>
      </c>
      <c r="E26" s="2"/>
      <c r="F26" s="2" t="s">
        <v>37</v>
      </c>
      <c r="G26" s="2"/>
      <c r="H26" s="2"/>
      <c r="I26" s="2"/>
      <c r="J26" s="2"/>
      <c r="K26" s="2"/>
      <c r="L26" s="2"/>
      <c r="M26" s="2"/>
    </row>
    <row r="27" spans="2:13" x14ac:dyDescent="0.25">
      <c r="B27" s="12">
        <f>B24+1</f>
        <v>9</v>
      </c>
      <c r="C27" s="1">
        <f>C26+3</f>
        <v>45726</v>
      </c>
      <c r="D27" s="1" t="s">
        <v>0</v>
      </c>
      <c r="F27" t="s">
        <v>38</v>
      </c>
    </row>
    <row r="28" spans="2:13" x14ac:dyDescent="0.25">
      <c r="B28" s="13"/>
      <c r="C28" s="1">
        <f>C27+2</f>
        <v>45728</v>
      </c>
      <c r="D28" t="s">
        <v>1</v>
      </c>
      <c r="E28" s="10" t="s">
        <v>51</v>
      </c>
    </row>
    <row r="29" spans="2:13" x14ac:dyDescent="0.25">
      <c r="B29" s="14"/>
      <c r="C29" s="3">
        <f>C28+2</f>
        <v>45730</v>
      </c>
      <c r="D29" s="2" t="s">
        <v>2</v>
      </c>
      <c r="E29" s="5" t="s">
        <v>7</v>
      </c>
      <c r="F29" s="5"/>
      <c r="G29" s="5"/>
      <c r="H29" s="5"/>
      <c r="I29" s="5"/>
      <c r="J29" s="5"/>
      <c r="K29" s="5"/>
      <c r="L29" s="5"/>
      <c r="M29" s="5"/>
    </row>
    <row r="30" spans="2:13" x14ac:dyDescent="0.25">
      <c r="C30" s="1">
        <f>C29+3</f>
        <v>45733</v>
      </c>
      <c r="D30" s="1" t="s">
        <v>0</v>
      </c>
      <c r="E30" s="4" t="s">
        <v>8</v>
      </c>
      <c r="F30" s="4"/>
      <c r="G30" s="4"/>
      <c r="H30" s="4"/>
      <c r="I30" s="4"/>
      <c r="J30" s="4"/>
      <c r="K30" s="4"/>
      <c r="L30" s="4"/>
      <c r="M30" s="4"/>
    </row>
    <row r="31" spans="2:13" x14ac:dyDescent="0.25">
      <c r="C31" s="1">
        <f>C30+2</f>
        <v>45735</v>
      </c>
      <c r="D31" t="s">
        <v>1</v>
      </c>
      <c r="E31" s="4" t="s">
        <v>8</v>
      </c>
      <c r="F31" s="4"/>
      <c r="G31" s="4"/>
      <c r="H31" s="4"/>
      <c r="I31" s="4"/>
      <c r="J31" s="4"/>
      <c r="K31" s="4"/>
      <c r="L31" s="4"/>
      <c r="M31" s="4"/>
    </row>
    <row r="32" spans="2:13" x14ac:dyDescent="0.25">
      <c r="C32" s="3">
        <f>C31+2</f>
        <v>45737</v>
      </c>
      <c r="D32" s="2" t="s">
        <v>2</v>
      </c>
      <c r="E32" s="5" t="s">
        <v>8</v>
      </c>
      <c r="F32" s="5"/>
      <c r="G32" s="5"/>
      <c r="H32" s="5"/>
      <c r="I32" s="5"/>
      <c r="J32" s="5"/>
      <c r="K32" s="5"/>
      <c r="L32" s="5"/>
      <c r="M32" s="5"/>
    </row>
    <row r="33" spans="2:13" x14ac:dyDescent="0.25">
      <c r="B33" s="12">
        <f>B27+1</f>
        <v>10</v>
      </c>
      <c r="C33" s="1">
        <f>C32+3</f>
        <v>45740</v>
      </c>
      <c r="D33" s="1" t="s">
        <v>0</v>
      </c>
      <c r="E33" t="s">
        <v>24</v>
      </c>
      <c r="F33" t="s">
        <v>39</v>
      </c>
      <c r="I33" t="s">
        <v>84</v>
      </c>
      <c r="J33" s="1">
        <f>C38</f>
        <v>45751</v>
      </c>
    </row>
    <row r="34" spans="2:13" x14ac:dyDescent="0.25">
      <c r="B34" s="13"/>
      <c r="C34" s="1">
        <f>C33+2</f>
        <v>45742</v>
      </c>
      <c r="D34" t="s">
        <v>1</v>
      </c>
      <c r="F34" t="s">
        <v>40</v>
      </c>
    </row>
    <row r="35" spans="2:13" x14ac:dyDescent="0.25">
      <c r="B35" s="14"/>
      <c r="C35" s="3">
        <f>C34+2</f>
        <v>45744</v>
      </c>
      <c r="D35" s="2" t="s">
        <v>2</v>
      </c>
      <c r="E35" s="2" t="s">
        <v>25</v>
      </c>
      <c r="F35" s="2" t="s">
        <v>41</v>
      </c>
      <c r="G35" s="2"/>
      <c r="H35" s="2"/>
      <c r="I35" s="2" t="s">
        <v>85</v>
      </c>
      <c r="J35" s="3">
        <f>C38</f>
        <v>45751</v>
      </c>
      <c r="K35" s="2"/>
      <c r="L35" s="2"/>
      <c r="M35" s="2"/>
    </row>
    <row r="36" spans="2:13" x14ac:dyDescent="0.25">
      <c r="B36" s="12">
        <f>B33+1</f>
        <v>11</v>
      </c>
      <c r="C36" s="1">
        <f>C35+3</f>
        <v>45747</v>
      </c>
      <c r="D36" s="1" t="s">
        <v>0</v>
      </c>
      <c r="F36" t="s">
        <v>42</v>
      </c>
    </row>
    <row r="37" spans="2:13" x14ac:dyDescent="0.25">
      <c r="B37" s="13"/>
      <c r="C37" s="1">
        <f>C36+2</f>
        <v>45749</v>
      </c>
      <c r="D37" t="s">
        <v>1</v>
      </c>
      <c r="E37" t="s">
        <v>26</v>
      </c>
      <c r="F37" t="s">
        <v>43</v>
      </c>
      <c r="I37" t="s">
        <v>86</v>
      </c>
      <c r="J37" s="1">
        <f>C41</f>
        <v>45758</v>
      </c>
    </row>
    <row r="38" spans="2:13" x14ac:dyDescent="0.25">
      <c r="B38" s="14"/>
      <c r="C38" s="3">
        <f>C37+2</f>
        <v>45751</v>
      </c>
      <c r="D38" s="2" t="s">
        <v>2</v>
      </c>
      <c r="E38" s="2"/>
      <c r="F38" s="2" t="s">
        <v>44</v>
      </c>
      <c r="G38" s="2"/>
      <c r="H38" s="2"/>
      <c r="I38" s="2"/>
      <c r="J38" s="2"/>
      <c r="K38" s="2"/>
      <c r="L38" s="2"/>
      <c r="M38" s="2"/>
    </row>
    <row r="39" spans="2:13" x14ac:dyDescent="0.25">
      <c r="B39" s="12">
        <f>B36+1</f>
        <v>12</v>
      </c>
      <c r="C39" s="1">
        <f>C38+3</f>
        <v>45754</v>
      </c>
      <c r="D39" s="1" t="s">
        <v>0</v>
      </c>
      <c r="E39" t="s">
        <v>27</v>
      </c>
      <c r="F39" t="s">
        <v>45</v>
      </c>
      <c r="I39" t="s">
        <v>87</v>
      </c>
      <c r="J39" s="1">
        <f>C44</f>
        <v>45765</v>
      </c>
    </row>
    <row r="40" spans="2:13" x14ac:dyDescent="0.25">
      <c r="B40" s="13"/>
      <c r="C40" s="1">
        <f>C39+2</f>
        <v>45756</v>
      </c>
      <c r="D40" t="s">
        <v>1</v>
      </c>
      <c r="F40" t="s">
        <v>46</v>
      </c>
    </row>
    <row r="41" spans="2:13" x14ac:dyDescent="0.25">
      <c r="B41" s="14"/>
      <c r="C41" s="3">
        <f>C40+2</f>
        <v>45758</v>
      </c>
      <c r="D41" s="2" t="s">
        <v>2</v>
      </c>
      <c r="E41" s="2"/>
      <c r="F41" s="2" t="s">
        <v>47</v>
      </c>
      <c r="G41" s="2"/>
      <c r="H41" s="2"/>
      <c r="I41" s="2"/>
      <c r="J41" s="2"/>
      <c r="K41" s="2"/>
      <c r="L41" s="2"/>
      <c r="M41" s="2"/>
    </row>
    <row r="42" spans="2:13" x14ac:dyDescent="0.25">
      <c r="B42" s="12">
        <f>B39+1</f>
        <v>13</v>
      </c>
      <c r="C42" s="1">
        <f>C41+3</f>
        <v>45761</v>
      </c>
      <c r="D42" s="1" t="s">
        <v>0</v>
      </c>
      <c r="E42" t="s">
        <v>73</v>
      </c>
      <c r="F42" t="s">
        <v>48</v>
      </c>
      <c r="G42">
        <v>14.1</v>
      </c>
      <c r="I42" t="s">
        <v>88</v>
      </c>
      <c r="J42" s="1">
        <f>C47</f>
        <v>45772</v>
      </c>
    </row>
    <row r="43" spans="2:13" x14ac:dyDescent="0.25">
      <c r="B43" s="13"/>
      <c r="C43" s="1">
        <f>C42+2</f>
        <v>45763</v>
      </c>
      <c r="D43" t="s">
        <v>1</v>
      </c>
      <c r="F43" t="s">
        <v>49</v>
      </c>
      <c r="G43">
        <v>14.2</v>
      </c>
    </row>
    <row r="44" spans="2:13" x14ac:dyDescent="0.25">
      <c r="B44" s="14"/>
      <c r="C44" s="3">
        <f>C43+2</f>
        <v>45765</v>
      </c>
      <c r="D44" s="2" t="s">
        <v>2</v>
      </c>
      <c r="E44" s="2" t="s">
        <v>28</v>
      </c>
      <c r="F44" s="2"/>
      <c r="G44" s="2">
        <v>15.3</v>
      </c>
      <c r="H44" s="2"/>
      <c r="I44" s="2"/>
      <c r="J44" s="2" t="s">
        <v>74</v>
      </c>
      <c r="K44" s="2"/>
      <c r="L44" s="2"/>
      <c r="M44" s="2"/>
    </row>
    <row r="45" spans="2:13" x14ac:dyDescent="0.25">
      <c r="B45" s="12">
        <f>B42+1</f>
        <v>14</v>
      </c>
      <c r="C45" s="1">
        <f>C44+3</f>
        <v>45768</v>
      </c>
      <c r="D45" s="1" t="s">
        <v>0</v>
      </c>
      <c r="E45" t="s">
        <v>29</v>
      </c>
      <c r="F45" t="s">
        <v>54</v>
      </c>
      <c r="G45" s="7" t="s">
        <v>52</v>
      </c>
      <c r="J45" t="s">
        <v>74</v>
      </c>
    </row>
    <row r="46" spans="2:13" x14ac:dyDescent="0.25">
      <c r="B46" s="13"/>
      <c r="C46" s="1">
        <f>C45+2</f>
        <v>45770</v>
      </c>
      <c r="D46" t="s">
        <v>1</v>
      </c>
      <c r="E46" s="11" t="s">
        <v>92</v>
      </c>
      <c r="F46" t="s">
        <v>55</v>
      </c>
    </row>
    <row r="47" spans="2:13" x14ac:dyDescent="0.25">
      <c r="B47" s="14"/>
      <c r="C47" s="3">
        <f>C46+2</f>
        <v>45772</v>
      </c>
      <c r="D47" s="2" t="s">
        <v>2</v>
      </c>
      <c r="E47" s="5" t="s">
        <v>6</v>
      </c>
      <c r="F47" s="5"/>
      <c r="G47" s="5"/>
      <c r="H47" s="5"/>
      <c r="I47" s="5"/>
      <c r="J47" s="5"/>
      <c r="K47" s="5"/>
      <c r="L47" s="5"/>
      <c r="M47" s="5"/>
    </row>
    <row r="48" spans="2:13" x14ac:dyDescent="0.25">
      <c r="C48" s="1">
        <f>C47+4</f>
        <v>45776</v>
      </c>
      <c r="D48" s="8" t="s">
        <v>53</v>
      </c>
      <c r="E48" s="8" t="s">
        <v>56</v>
      </c>
      <c r="F48" s="8"/>
      <c r="G48" s="8"/>
      <c r="H48" s="8"/>
      <c r="I48" s="8"/>
      <c r="J48" s="8"/>
      <c r="K48" s="8"/>
      <c r="L48" s="8"/>
      <c r="M48" s="8"/>
    </row>
  </sheetData>
  <mergeCells count="14">
    <mergeCell ref="B21:B23"/>
    <mergeCell ref="B18:B20"/>
    <mergeCell ref="B3:B5"/>
    <mergeCell ref="B6:B8"/>
    <mergeCell ref="B9:B11"/>
    <mergeCell ref="B12:B14"/>
    <mergeCell ref="B15:B17"/>
    <mergeCell ref="B42:B44"/>
    <mergeCell ref="B45:B47"/>
    <mergeCell ref="B24:B26"/>
    <mergeCell ref="B27:B29"/>
    <mergeCell ref="B33:B35"/>
    <mergeCell ref="B36:B38"/>
    <mergeCell ref="B39:B41"/>
  </mergeCells>
  <pageMargins left="0.25" right="0.25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Randall</dc:creator>
  <cp:lastModifiedBy>David Randall</cp:lastModifiedBy>
  <cp:lastPrinted>2025-01-29T14:20:55Z</cp:lastPrinted>
  <dcterms:created xsi:type="dcterms:W3CDTF">2015-06-05T18:17:20Z</dcterms:created>
  <dcterms:modified xsi:type="dcterms:W3CDTF">2025-01-30T18:06:53Z</dcterms:modified>
</cp:coreProperties>
</file>